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Kritická cesta - triang" sheetId="1" r:id="rId1"/>
    <sheet name="Kritičnost činností" sheetId="2" r:id="rId2"/>
  </sheets>
  <definedNames>
    <definedName name="RiskAutoStopPercChange">1.5</definedName>
    <definedName name="RiskCollectDistributionSamples">2</definedName>
    <definedName name="RiskExcelReportsGoInNewWorkbook">TRUE</definedName>
    <definedName name="RiskExcelReportsToGenerate">2048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6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<sst xmlns="http://schemas.openxmlformats.org/spreadsheetml/2006/main" count="25" uniqueCount="14">
  <si>
    <t>Činnost A</t>
  </si>
  <si>
    <t>Činnost B</t>
  </si>
  <si>
    <t>Činnost C</t>
  </si>
  <si>
    <t>Činnost D</t>
  </si>
  <si>
    <t>Činnost F</t>
  </si>
  <si>
    <t>Činnost E</t>
  </si>
  <si>
    <t>TRIANG</t>
  </si>
  <si>
    <t>Uzel 1</t>
  </si>
  <si>
    <t>Uzel 5</t>
  </si>
  <si>
    <t>Uzel 4</t>
  </si>
  <si>
    <t>Uzel 3</t>
  </si>
  <si>
    <t>Uzel 2</t>
  </si>
  <si>
    <t>Rozdíl</t>
  </si>
  <si>
    <t>Stanovení kritické cesty - trojúhelníkové rozdělení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</si>
</sst>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12" sqref="B12"/>
    </sheetView>
  </sheetViews>
  <sheetFormatPr defaultColWidth="9.00390625" defaultRowHeight="12.75"/>
  <cols>
    <col min="2" max="2" width="9.00390625" style="0" customWidth="1"/>
  </cols>
  <sheetData>
    <row r="1" ht="12.75">
      <c r="A1" t="s">
        <v>13</v>
      </c>
    </row>
    <row r="2" spans="1:2" ht="12.75">
      <c r="A2" t="s">
        <v>0</v>
      </c>
      <c r="B2">
        <f>_XLL.RISKTRIANG(3,5,7)</f>
        <v>5</v>
      </c>
    </row>
    <row r="3" spans="1:2" ht="12.75">
      <c r="A3" t="s">
        <v>1</v>
      </c>
      <c r="B3">
        <f>_XLL.RISKTRIANG(2,5,9)</f>
        <v>5.333333333333333</v>
      </c>
    </row>
    <row r="4" spans="1:2" ht="12.75">
      <c r="A4" t="s">
        <v>2</v>
      </c>
      <c r="B4">
        <f>_XLL.RISKTRIANG(5,7,10)</f>
        <v>7.333333333333333</v>
      </c>
    </row>
    <row r="5" spans="1:2" ht="12.75">
      <c r="A5" t="s">
        <v>3</v>
      </c>
      <c r="B5">
        <f>_XLL.RISKTRIANG(2,3,5)</f>
        <v>3.333333333333333</v>
      </c>
    </row>
    <row r="6" spans="1:2" ht="12.75">
      <c r="A6" t="s">
        <v>5</v>
      </c>
      <c r="B6">
        <f>_XLL.RISKTRIANG(4,6,10)</f>
        <v>6.666666666666666</v>
      </c>
    </row>
    <row r="7" spans="1:2" ht="12.75">
      <c r="A7" t="s">
        <v>4</v>
      </c>
      <c r="B7">
        <f>_XLL.RISKTRIANG(3,3,3)</f>
        <v>3</v>
      </c>
    </row>
    <row r="8" spans="1:2" ht="12.75">
      <c r="A8" t="s">
        <v>7</v>
      </c>
      <c r="B8" s="1">
        <v>0</v>
      </c>
    </row>
    <row r="9" spans="1:2" ht="12.75">
      <c r="A9" t="s">
        <v>11</v>
      </c>
      <c r="B9">
        <f>B2</f>
        <v>5</v>
      </c>
    </row>
    <row r="10" spans="1:2" ht="12.75">
      <c r="A10" t="s">
        <v>10</v>
      </c>
      <c r="B10">
        <f>B3</f>
        <v>5.333333333333333</v>
      </c>
    </row>
    <row r="11" spans="1:2" ht="12.75">
      <c r="A11" t="s">
        <v>9</v>
      </c>
      <c r="B11">
        <f>B10+B5</f>
        <v>8.666666666666666</v>
      </c>
    </row>
    <row r="12" spans="1:9" ht="12.75">
      <c r="A12" t="s">
        <v>8</v>
      </c>
      <c r="B12">
        <f>_XLL.RISKOUTPUT()+MAX(B11+B7,B10+B6,B9+B4)</f>
        <v>12.333333333333332</v>
      </c>
      <c r="I12" s="2"/>
    </row>
    <row r="13" ht="12.75">
      <c r="L13" s="2"/>
    </row>
    <row r="14" ht="12.75">
      <c r="I14" s="2"/>
    </row>
    <row r="15" ht="12.75">
      <c r="L15" s="2"/>
    </row>
    <row r="16" ht="12.75">
      <c r="I16" s="2"/>
    </row>
    <row r="17" ht="12.75">
      <c r="L17" s="2"/>
    </row>
    <row r="24" ht="12.75">
      <c r="I24" s="2"/>
    </row>
    <row r="26" ht="12.75">
      <c r="I26" s="2"/>
    </row>
    <row r="28" ht="12.75">
      <c r="I28" s="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E2" sqref="E2"/>
    </sheetView>
  </sheetViews>
  <sheetFormatPr defaultColWidth="9.00390625" defaultRowHeight="12.75"/>
  <sheetData>
    <row r="1" ht="12.75">
      <c r="A1" t="s">
        <v>6</v>
      </c>
    </row>
    <row r="2" spans="1:5" ht="12.75">
      <c r="A2" t="s">
        <v>0</v>
      </c>
      <c r="B2">
        <f>_XLL.RISKTRIANG(3,5,7)</f>
        <v>5</v>
      </c>
      <c r="C2">
        <f>B2+IF($E$2=1,0.01,0)</f>
        <v>5.01</v>
      </c>
      <c r="E2">
        <f>_XLL.RISKSIMTABLE({1,2,3,4,5})</f>
        <v>1</v>
      </c>
    </row>
    <row r="3" spans="1:3" ht="12.75">
      <c r="A3" t="s">
        <v>1</v>
      </c>
      <c r="B3">
        <f>_XLL.RISKTRIANG(2,5,9)</f>
        <v>5.333333333333333</v>
      </c>
      <c r="C3">
        <f>B3+IF($E$2=2,0.01,0)</f>
        <v>5.333333333333333</v>
      </c>
    </row>
    <row r="4" spans="1:3" ht="12.75">
      <c r="A4" t="s">
        <v>2</v>
      </c>
      <c r="B4">
        <f>_XLL.RISKTRIANG(5,7,10)</f>
        <v>7.333333333333333</v>
      </c>
      <c r="C4">
        <f>B4+IF($E$2=3,0.01,0)</f>
        <v>7.333333333333333</v>
      </c>
    </row>
    <row r="5" spans="1:3" ht="12.75">
      <c r="A5" t="s">
        <v>3</v>
      </c>
      <c r="B5">
        <f>_XLL.RISKTRIANG(2,3,5)</f>
        <v>3.333333333333333</v>
      </c>
      <c r="C5">
        <f>B5+IF($E$2=4,0.01,0)</f>
        <v>3.333333333333333</v>
      </c>
    </row>
    <row r="6" spans="1:3" ht="12.75">
      <c r="A6" t="s">
        <v>5</v>
      </c>
      <c r="B6">
        <f>_XLL.RISKTRIANG(4,6,10)</f>
        <v>6.666666666666666</v>
      </c>
      <c r="C6">
        <f>B6+IF($E$2=5,0.01,0)</f>
        <v>6.666666666666666</v>
      </c>
    </row>
    <row r="7" spans="1:3" ht="12.75">
      <c r="A7" t="s">
        <v>4</v>
      </c>
      <c r="B7">
        <f>_XLL.RISKTRIANG(3,3,3)</f>
        <v>3</v>
      </c>
      <c r="C7">
        <f>B7+IF($E$2=6,0.01,0)</f>
        <v>3</v>
      </c>
    </row>
    <row r="8" spans="1:3" ht="12.75">
      <c r="A8" t="s">
        <v>7</v>
      </c>
      <c r="B8" s="1">
        <v>0</v>
      </c>
      <c r="C8">
        <v>0</v>
      </c>
    </row>
    <row r="9" spans="1:3" ht="12.75">
      <c r="A9" t="s">
        <v>11</v>
      </c>
      <c r="B9">
        <f>B2</f>
        <v>5</v>
      </c>
      <c r="C9">
        <f>C2</f>
        <v>5.01</v>
      </c>
    </row>
    <row r="10" spans="1:3" ht="12.75">
      <c r="A10" t="s">
        <v>10</v>
      </c>
      <c r="B10">
        <f>B3</f>
        <v>5.333333333333333</v>
      </c>
      <c r="C10">
        <f>C3</f>
        <v>5.333333333333333</v>
      </c>
    </row>
    <row r="11" spans="1:3" ht="12.75">
      <c r="A11" t="s">
        <v>9</v>
      </c>
      <c r="B11">
        <f>B10+B5</f>
        <v>8.666666666666666</v>
      </c>
      <c r="C11">
        <f>C10+C5</f>
        <v>8.666666666666666</v>
      </c>
    </row>
    <row r="12" spans="1:3" ht="12.75">
      <c r="A12" t="s">
        <v>8</v>
      </c>
      <c r="B12">
        <f>MAX(B11+B7,B10+B6,B9+B4)</f>
        <v>12.333333333333332</v>
      </c>
      <c r="C12">
        <f>MAX(C11+C7,C10+C6,C9+C4)</f>
        <v>12.343333333333334</v>
      </c>
    </row>
    <row r="13" spans="1:2" ht="12.75">
      <c r="A13" t="s">
        <v>12</v>
      </c>
      <c r="B13">
        <f>_XLL.RISKOUTPUT()+C12-B12</f>
        <v>0.010000000000001563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</dc:creator>
  <cp:keywords/>
  <dc:description/>
  <cp:lastModifiedBy>Já</cp:lastModifiedBy>
  <cp:lastPrinted>2004-11-22T20:38:29Z</cp:lastPrinted>
  <dcterms:created xsi:type="dcterms:W3CDTF">2004-11-21T20:18:26Z</dcterms:created>
  <dcterms:modified xsi:type="dcterms:W3CDTF">2005-02-10T20:06:42Z</dcterms:modified>
  <cp:category/>
  <cp:version/>
  <cp:contentType/>
  <cp:contentStatus/>
</cp:coreProperties>
</file>