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0" windowWidth="15180" windowHeight="11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<sst xmlns="http://schemas.openxmlformats.org/spreadsheetml/2006/main" count="40" uniqueCount="29">
  <si>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Hippo.xls</t>
  </si>
  <si>
    <t>When a company develops a new product, the profitability of the product is highly uncertain.  Simulation is an excellent tool to estimate</t>
  </si>
  <si>
    <t xml:space="preserve">the average profitability and riskiness of new products.  The following example illustrates how simulation can be used to evaluate a </t>
  </si>
  <si>
    <t>new product.  Imagine Pigco is thinking of marketing a new drug used to make hippos healthier.  The model below sets up the variables</t>
  </si>
  <si>
    <t>involved in marketing the new product, such as market size, use of the drug, whether competitors enter the market, etc.  @RISK</t>
  </si>
  <si>
    <t>distributions (shown in green) are used to illustrate the uncertainty.  We will make C27, the NPV of our 5 year profits, our output cell.</t>
  </si>
  <si>
    <t>Analyzing the results of this output will help Pigco decide whether introducing the hippo drug would be profitable or not.</t>
  </si>
  <si>
    <t>Price</t>
  </si>
  <si>
    <t>Compet %age</t>
  </si>
  <si>
    <t>Unit Var Cost</t>
  </si>
  <si>
    <t>Year 1 Market Size</t>
  </si>
  <si>
    <t>Interest Rate</t>
  </si>
  <si>
    <t>Year 1 worst share</t>
  </si>
  <si>
    <t>Entrant Prob</t>
  </si>
  <si>
    <t>Year 1 most likely</t>
  </si>
  <si>
    <t>Year 1 best share</t>
  </si>
  <si>
    <t>Year</t>
  </si>
  <si>
    <t>Market Size</t>
  </si>
  <si>
    <t>Use per hippo of our drug</t>
  </si>
  <si>
    <t>Competitors (beginning of year)</t>
  </si>
  <si>
    <t>Entrants</t>
  </si>
  <si>
    <t>Unit Sales</t>
  </si>
  <si>
    <t>Revenues</t>
  </si>
  <si>
    <t>Costs</t>
  </si>
  <si>
    <t>Profits</t>
  </si>
  <si>
    <t>NPV</t>
  </si>
  <si>
    <t xml:space="preserve">*For a detailed, step-by-step explanation of the Hippo example, see Chapter 28 of </t>
  </si>
  <si>
    <r>
      <t>Financial Models Using Simulation and Optimization</t>
    </r>
    <r>
      <rPr>
        <sz val="8"/>
        <rFont val="Arial"/>
        <family val="2"/>
      </rPr>
      <t xml:space="preserve"> by Wayne Winston.</t>
    </r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</si>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</sst>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0"/>
      <color indexed="5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10"/>
      <name val="Arial"/>
      <family val="0"/>
    </font>
    <font>
      <sz val="10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</fills>
  <borders count="26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Border="1" applyAlignment="1">
      <alignment/>
    </xf>
    <xf numFmtId="0" fontId="7" fillId="0" borderId="4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2" borderId="5" xfId="0" applyFill="1" applyBorder="1" applyAlignment="1">
      <alignment wrapText="1"/>
    </xf>
    <xf numFmtId="44" fontId="0" fillId="0" borderId="6" xfId="17" applyFill="1" applyBorder="1" applyAlignment="1">
      <alignment/>
    </xf>
    <xf numFmtId="0" fontId="0" fillId="2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2" borderId="8" xfId="0" applyFill="1" applyBorder="1" applyAlignment="1">
      <alignment wrapText="1"/>
    </xf>
    <xf numFmtId="44" fontId="0" fillId="0" borderId="0" xfId="17" applyFill="1" applyBorder="1" applyAlignment="1">
      <alignment/>
    </xf>
    <xf numFmtId="0" fontId="0" fillId="2" borderId="0" xfId="0" applyFill="1" applyBorder="1" applyAlignment="1">
      <alignment/>
    </xf>
    <xf numFmtId="0" fontId="0" fillId="0" borderId="9" xfId="0" applyFill="1" applyBorder="1" applyAlignment="1">
      <alignment/>
    </xf>
    <xf numFmtId="0" fontId="0" fillId="2" borderId="10" xfId="0" applyFill="1" applyBorder="1" applyAlignment="1">
      <alignment wrapText="1"/>
    </xf>
    <xf numFmtId="0" fontId="0" fillId="0" borderId="11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2" borderId="13" xfId="0" applyFill="1" applyBorder="1" applyAlignment="1">
      <alignment wrapText="1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9" xfId="0" applyBorder="1" applyAlignment="1">
      <alignment/>
    </xf>
    <xf numFmtId="0" fontId="0" fillId="0" borderId="9" xfId="0" applyBorder="1" applyAlignment="1">
      <alignment/>
    </xf>
    <xf numFmtId="164" fontId="0" fillId="0" borderId="19" xfId="17" applyNumberFormat="1" applyFont="1" applyBorder="1" applyAlignment="1">
      <alignment/>
    </xf>
    <xf numFmtId="164" fontId="0" fillId="0" borderId="9" xfId="17" applyNumberFormat="1" applyFont="1" applyBorder="1" applyAlignment="1">
      <alignment/>
    </xf>
    <xf numFmtId="164" fontId="0" fillId="0" borderId="19" xfId="17" applyNumberFormat="1" applyBorder="1" applyAlignment="1">
      <alignment/>
    </xf>
    <xf numFmtId="164" fontId="0" fillId="0" borderId="9" xfId="17" applyNumberFormat="1" applyBorder="1" applyAlignment="1">
      <alignment/>
    </xf>
    <xf numFmtId="0" fontId="0" fillId="0" borderId="20" xfId="0" applyBorder="1" applyAlignment="1">
      <alignment/>
    </xf>
    <xf numFmtId="164" fontId="0" fillId="0" borderId="2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" fillId="3" borderId="22" xfId="0" applyFont="1" applyFill="1" applyBorder="1" applyAlignment="1">
      <alignment/>
    </xf>
    <xf numFmtId="0" fontId="5" fillId="3" borderId="23" xfId="0" applyFont="1" applyFill="1" applyBorder="1" applyAlignment="1">
      <alignment/>
    </xf>
    <xf numFmtId="0" fontId="5" fillId="3" borderId="24" xfId="0" applyFont="1" applyFill="1" applyBorder="1" applyAlignment="1">
      <alignment/>
    </xf>
    <xf numFmtId="6" fontId="9" fillId="0" borderId="0" xfId="0" applyNumberFormat="1" applyFont="1" applyAlignment="1">
      <alignment/>
    </xf>
    <xf numFmtId="0" fontId="10" fillId="0" borderId="19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4"/>
  <sheetViews>
    <sheetView showGridLines="0" tabSelected="1" workbookViewId="0" topLeftCell="A1">
      <selection activeCell="G20" sqref="G20"/>
    </sheetView>
  </sheetViews>
  <sheetFormatPr defaultColWidth="9.140625" defaultRowHeight="12.75"/>
  <cols>
    <col min="1" max="1" width="2.7109375" style="0" customWidth="1"/>
    <col min="2" max="2" width="13.00390625" style="0" customWidth="1"/>
    <col min="3" max="3" width="14.00390625" style="0" customWidth="1"/>
    <col min="4" max="6" width="16.28125" style="0" customWidth="1"/>
    <col min="7" max="7" width="18.00390625" style="0" customWidth="1"/>
    <col min="8" max="8" width="18.57421875" style="0" customWidth="1"/>
    <col min="9" max="9" width="19.57421875" style="0" customWidth="1"/>
    <col min="10" max="13" width="16.28125" style="0" customWidth="1"/>
    <col min="14" max="14" width="15.7109375" style="0" customWidth="1"/>
    <col min="15" max="18" width="19.57421875" style="0" customWidth="1"/>
    <col min="19" max="19" width="19.421875" style="0" customWidth="1"/>
  </cols>
  <sheetData>
    <row r="1" spans="2:9" ht="21.75" thickBot="1" thickTop="1">
      <c r="B1" s="46" t="s">
        <v>0</v>
      </c>
      <c r="C1" s="47"/>
      <c r="D1" s="47"/>
      <c r="E1" s="47"/>
      <c r="F1" s="47"/>
      <c r="G1" s="48"/>
      <c r="H1" s="1"/>
      <c r="I1" s="2"/>
    </row>
    <row r="2" spans="2:8" ht="13.5" thickTop="1">
      <c r="B2" s="3" t="s">
        <v>1</v>
      </c>
      <c r="C2" s="4"/>
      <c r="D2" s="4"/>
      <c r="E2" s="4"/>
      <c r="F2" s="4"/>
      <c r="G2" s="5"/>
      <c r="H2" s="6"/>
    </row>
    <row r="3" spans="2:8" ht="12.75">
      <c r="B3" s="3" t="s">
        <v>2</v>
      </c>
      <c r="C3" s="4"/>
      <c r="D3" s="4"/>
      <c r="E3" s="4"/>
      <c r="F3" s="4"/>
      <c r="G3" s="7"/>
      <c r="H3" s="6"/>
    </row>
    <row r="4" spans="2:8" ht="12.75">
      <c r="B4" s="3" t="s">
        <v>3</v>
      </c>
      <c r="C4" s="4"/>
      <c r="D4" s="4"/>
      <c r="E4" s="4"/>
      <c r="F4" s="4"/>
      <c r="G4" s="7"/>
      <c r="H4" s="6"/>
    </row>
    <row r="5" spans="2:8" ht="12.75">
      <c r="B5" s="3" t="s">
        <v>4</v>
      </c>
      <c r="C5" s="4"/>
      <c r="D5" s="4"/>
      <c r="E5" s="4"/>
      <c r="F5" s="4"/>
      <c r="G5" s="7"/>
      <c r="H5" s="6"/>
    </row>
    <row r="6" spans="2:8" ht="12.75">
      <c r="B6" s="3" t="s">
        <v>5</v>
      </c>
      <c r="C6" s="4"/>
      <c r="D6" s="4"/>
      <c r="E6" s="4"/>
      <c r="F6" s="4"/>
      <c r="G6" s="7"/>
      <c r="H6" s="6"/>
    </row>
    <row r="7" spans="2:8" ht="13.5" thickBot="1">
      <c r="B7" s="3" t="s">
        <v>6</v>
      </c>
      <c r="C7" s="4"/>
      <c r="D7" s="4"/>
      <c r="E7" s="4"/>
      <c r="F7" s="4"/>
      <c r="G7" s="7"/>
      <c r="H7" s="6"/>
    </row>
    <row r="8" spans="2:8" ht="13.5" thickTop="1">
      <c r="B8" s="8"/>
      <c r="C8" s="8"/>
      <c r="D8" s="8"/>
      <c r="E8" s="8"/>
      <c r="F8" s="8"/>
      <c r="G8" s="9"/>
      <c r="H8" s="6"/>
    </row>
    <row r="9" spans="2:7" ht="12.75">
      <c r="B9" s="10"/>
      <c r="C9" s="10"/>
      <c r="D9" s="10"/>
      <c r="E9" s="10"/>
      <c r="F9" s="10"/>
      <c r="G9" s="10"/>
    </row>
    <row r="10" ht="13.5" thickBot="1">
      <c r="B10" s="11"/>
    </row>
    <row r="11" spans="2:5" ht="12.75">
      <c r="B11" s="12" t="s">
        <v>7</v>
      </c>
      <c r="C11" s="13">
        <v>2.2</v>
      </c>
      <c r="D11" s="14" t="s">
        <v>8</v>
      </c>
      <c r="E11" s="15">
        <v>0.2</v>
      </c>
    </row>
    <row r="12" spans="2:5" ht="12.75">
      <c r="B12" s="16" t="s">
        <v>9</v>
      </c>
      <c r="C12" s="17">
        <v>0.4</v>
      </c>
      <c r="D12" s="18" t="s">
        <v>10</v>
      </c>
      <c r="E12" s="19">
        <v>1000000</v>
      </c>
    </row>
    <row r="13" spans="2:5" ht="12.75">
      <c r="B13" s="16" t="s">
        <v>11</v>
      </c>
      <c r="C13" s="6">
        <v>0.1</v>
      </c>
      <c r="D13" s="18" t="s">
        <v>12</v>
      </c>
      <c r="E13" s="19">
        <f>0.2</f>
        <v>0.2</v>
      </c>
    </row>
    <row r="14" spans="2:5" ht="12.75">
      <c r="B14" s="16" t="s">
        <v>13</v>
      </c>
      <c r="C14" s="6">
        <v>0.4</v>
      </c>
      <c r="D14" s="18" t="s">
        <v>14</v>
      </c>
      <c r="E14" s="19">
        <f>0.4</f>
        <v>0.4</v>
      </c>
    </row>
    <row r="15" spans="2:5" ht="13.5" thickBot="1">
      <c r="B15" s="20"/>
      <c r="C15" s="21"/>
      <c r="D15" s="22" t="s">
        <v>15</v>
      </c>
      <c r="E15" s="23">
        <f>0.7</f>
        <v>0.7</v>
      </c>
    </row>
    <row r="16" ht="13.5" thickBot="1"/>
    <row r="17" spans="2:7" ht="13.5" thickBot="1">
      <c r="B17" s="24" t="s">
        <v>16</v>
      </c>
      <c r="C17" s="25">
        <v>1</v>
      </c>
      <c r="D17" s="25">
        <v>2</v>
      </c>
      <c r="E17" s="25">
        <v>3</v>
      </c>
      <c r="F17" s="25">
        <v>4</v>
      </c>
      <c r="G17" s="26">
        <v>5</v>
      </c>
    </row>
    <row r="18" spans="2:7" ht="13.5" thickTop="1">
      <c r="B18" s="27" t="s">
        <v>17</v>
      </c>
      <c r="C18" s="28">
        <f>E12</f>
        <v>1000000</v>
      </c>
      <c r="D18" s="52">
        <f>C18*_XLL.RISKNORMAL(1.05,0.01)</f>
        <v>1050000</v>
      </c>
      <c r="E18" s="52">
        <f>D18*_XLL.RISKNORMAL(1.05,0.01)</f>
        <v>1102500</v>
      </c>
      <c r="F18" s="52">
        <f>E18*_XLL.RISKNORMAL(1.05,0.01)</f>
        <v>1157625</v>
      </c>
      <c r="G18" s="53">
        <f>F18*_XLL.RISKNORMAL(1.05,0.01)</f>
        <v>1215506.25</v>
      </c>
    </row>
    <row r="19" spans="2:7" ht="25.5">
      <c r="B19" s="29" t="s">
        <v>18</v>
      </c>
      <c r="C19" s="50">
        <f>_XLL.RISKTRIANG(E13,E14,E15)</f>
        <v>0.43333333333333324</v>
      </c>
      <c r="D19" s="30">
        <f>C19*(1-C21*$E$11)</f>
        <v>0.3466666666666666</v>
      </c>
      <c r="E19" s="30">
        <f>D19*(1-D21*$E$11)</f>
        <v>0.2773333333333333</v>
      </c>
      <c r="F19" s="30">
        <f>E19*(1-E21*$E$11)</f>
        <v>0.2773333333333333</v>
      </c>
      <c r="G19" s="31">
        <f>F19*(1-F21*$E$11)</f>
        <v>0.2773333333333333</v>
      </c>
    </row>
    <row r="20" spans="2:7" ht="38.25">
      <c r="B20" s="29" t="s">
        <v>19</v>
      </c>
      <c r="C20" s="32">
        <v>0</v>
      </c>
      <c r="D20" s="32">
        <f>C20+C21</f>
        <v>1</v>
      </c>
      <c r="E20" s="32">
        <f>D20+D21</f>
        <v>2</v>
      </c>
      <c r="F20" s="32">
        <f>E20+E21</f>
        <v>2</v>
      </c>
      <c r="G20" s="33">
        <f>F20+F21</f>
        <v>2</v>
      </c>
    </row>
    <row r="21" spans="2:7" ht="12.75">
      <c r="B21" s="29" t="s">
        <v>20</v>
      </c>
      <c r="C21" s="50">
        <f>IF(C20&lt;3,_XLL.RISKBINOMIAL(3-C20,$C$14),0)</f>
        <v>1</v>
      </c>
      <c r="D21" s="50">
        <f>IF(D20&lt;3,_XLL.RISKBINOMIAL(3-D20,$C$14),0)</f>
        <v>1</v>
      </c>
      <c r="E21" s="50">
        <f>IF(E20&lt;3,_XLL.RISKBINOMIAL(3-E20,$C$14),0)</f>
        <v>0</v>
      </c>
      <c r="F21" s="50">
        <f>IF(F20&lt;3,_XLL.RISKBINOMIAL(3-F20,$C$14),0)</f>
        <v>0</v>
      </c>
      <c r="G21" s="51">
        <f>IF(G20&lt;3,_XLL.RISKBINOMIAL(3-G20,$C$14),0)</f>
        <v>0</v>
      </c>
    </row>
    <row r="22" spans="2:7" ht="12.75">
      <c r="B22" s="29" t="s">
        <v>21</v>
      </c>
      <c r="C22" s="30">
        <f>C18*C19</f>
        <v>433333.33333333326</v>
      </c>
      <c r="D22" s="30">
        <f>D18*D19</f>
        <v>363999.99999999994</v>
      </c>
      <c r="E22" s="30">
        <f>E18*E19</f>
        <v>305760</v>
      </c>
      <c r="F22" s="30">
        <f>F18*F19</f>
        <v>321048</v>
      </c>
      <c r="G22" s="31">
        <f>G18*G19</f>
        <v>337100.39999999997</v>
      </c>
    </row>
    <row r="23" spans="2:7" ht="12.75">
      <c r="B23" s="29" t="s">
        <v>22</v>
      </c>
      <c r="C23" s="34">
        <f>C22*$C$11</f>
        <v>953333.3333333333</v>
      </c>
      <c r="D23" s="34">
        <f>D22*$C$11</f>
        <v>800799.9999999999</v>
      </c>
      <c r="E23" s="34">
        <f>E22*$C$11</f>
        <v>672672</v>
      </c>
      <c r="F23" s="34">
        <f>F22*$C$11</f>
        <v>706305.6000000001</v>
      </c>
      <c r="G23" s="35">
        <f>G22*$C$11</f>
        <v>741620.88</v>
      </c>
    </row>
    <row r="24" spans="2:7" ht="12.75">
      <c r="B24" s="29" t="s">
        <v>23</v>
      </c>
      <c r="C24" s="36">
        <f>C22*$C$12</f>
        <v>173333.3333333333</v>
      </c>
      <c r="D24" s="36">
        <f>D22*$C$12</f>
        <v>145599.99999999997</v>
      </c>
      <c r="E24" s="36">
        <f>E22*$C$12</f>
        <v>122304</v>
      </c>
      <c r="F24" s="36">
        <f>F22*$C$12</f>
        <v>128419.20000000001</v>
      </c>
      <c r="G24" s="37">
        <f>G22*$C$12</f>
        <v>134840.16</v>
      </c>
    </row>
    <row r="25" spans="2:7" ht="13.5" thickBot="1">
      <c r="B25" s="38" t="s">
        <v>24</v>
      </c>
      <c r="C25" s="39">
        <f>C23-C24</f>
        <v>780000</v>
      </c>
      <c r="D25" s="39">
        <f>D23-D24</f>
        <v>655199.9999999999</v>
      </c>
      <c r="E25" s="39">
        <f>E23-E24</f>
        <v>550368</v>
      </c>
      <c r="F25" s="39">
        <f>F23-F24</f>
        <v>577886.4000000001</v>
      </c>
      <c r="G25" s="40">
        <f>G23-G24</f>
        <v>606780.72</v>
      </c>
    </row>
    <row r="27" spans="2:3" ht="12.75">
      <c r="B27" s="41" t="s">
        <v>25</v>
      </c>
      <c r="C27" s="49">
        <f>_XLL.RISKOUTPUT()+NPV(C13,C25:G25)</f>
        <v>2435545.411080961</v>
      </c>
    </row>
    <row r="30" ht="12.75">
      <c r="B30" s="42" t="s">
        <v>26</v>
      </c>
    </row>
    <row r="31" spans="2:7" ht="12.75">
      <c r="B31" s="43" t="s">
        <v>27</v>
      </c>
      <c r="E31" s="44"/>
      <c r="F31" s="44"/>
      <c r="G31" s="44"/>
    </row>
    <row r="32" ht="12.75">
      <c r="B32" s="42"/>
    </row>
    <row r="34" ht="12.75">
      <c r="D34" s="45"/>
    </row>
    <row r="42" spans="2:7" ht="12.75">
      <c r="B42" t="s">
        <v>28</v>
      </c>
      <c r="C42" t="s">
        <v>28</v>
      </c>
      <c r="D42" t="s">
        <v>28</v>
      </c>
      <c r="E42" t="s">
        <v>28</v>
      </c>
      <c r="F42" t="s">
        <v>28</v>
      </c>
      <c r="G42" t="s">
        <v>28</v>
      </c>
    </row>
    <row r="49" spans="4:7" ht="12.75">
      <c r="D49" s="44"/>
      <c r="E49" s="44"/>
      <c r="F49" s="44"/>
      <c r="G49" s="44"/>
    </row>
    <row r="50" spans="4:7" ht="12.75">
      <c r="D50" s="44"/>
      <c r="E50" s="44"/>
      <c r="F50" s="44"/>
      <c r="G50" s="44"/>
    </row>
    <row r="74" spans="2:7" ht="12.75">
      <c r="B74" t="s">
        <v>28</v>
      </c>
      <c r="C74" t="s">
        <v>28</v>
      </c>
      <c r="D74" t="s">
        <v>28</v>
      </c>
      <c r="E74" t="s">
        <v>28</v>
      </c>
      <c r="F74" t="s">
        <v>28</v>
      </c>
      <c r="G74" t="s">
        <v>28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Palisade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Anton Westwig</dc:creator>
  <cp:keywords/>
  <dc:description/>
  <cp:lastModifiedBy>Erik Anton Westwig</cp:lastModifiedBy>
  <dcterms:created xsi:type="dcterms:W3CDTF">2000-02-25T21:43:28Z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